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definedNames>
    <definedName name="_xlnm._FilterDatabase" localSheetId="0" hidden="1">Sheet1!$A$2:$L$22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<sst xmlns="http://schemas.openxmlformats.org/spreadsheetml/2006/main" count="115" uniqueCount="82">
  <si>
    <t>2024年儋州洋浦“产业工人杯”职业技能竞赛
石油化工技能竞赛成绩（化学检验员）</t>
  </si>
  <si>
    <t>序号</t>
  </si>
  <si>
    <t>姓名</t>
  </si>
  <si>
    <t>身份证</t>
  </si>
  <si>
    <t>工作单位</t>
  </si>
  <si>
    <t>决赛
抽签号</t>
  </si>
  <si>
    <t>初赛成绩</t>
  </si>
  <si>
    <t>初赛折算成绩（20%）</t>
  </si>
  <si>
    <t>决赛成绩</t>
  </si>
  <si>
    <t>决赛折算成绩（80%）</t>
  </si>
  <si>
    <t>成绩</t>
  </si>
  <si>
    <t>排名</t>
  </si>
  <si>
    <t>备注</t>
  </si>
  <si>
    <t>何彩妃</t>
  </si>
  <si>
    <t>469003********2743</t>
  </si>
  <si>
    <t>海南新珠江人力资源管理有限公司洋浦分公司</t>
  </si>
  <si>
    <t>100.00</t>
  </si>
  <si>
    <t>周国娟</t>
  </si>
  <si>
    <t>460102********5121</t>
  </si>
  <si>
    <t>海南星之海新材料有限公司</t>
  </si>
  <si>
    <t>钟俊威</t>
  </si>
  <si>
    <t>441422********4011</t>
  </si>
  <si>
    <t>中国石化海南炼化炼油化工有限公司</t>
  </si>
  <si>
    <t>吴海东</t>
  </si>
  <si>
    <t>469003********2212</t>
  </si>
  <si>
    <t>海南逸盛石化有限公司</t>
  </si>
  <si>
    <t>羊丽川</t>
  </si>
  <si>
    <t>469003********532X</t>
  </si>
  <si>
    <t>洋浦高级技工学校</t>
  </si>
  <si>
    <t>向宇</t>
  </si>
  <si>
    <t>510525********2656</t>
  </si>
  <si>
    <t>张丹</t>
  </si>
  <si>
    <t>610523********2583</t>
  </si>
  <si>
    <t>海南汉地流体材料有限公司</t>
  </si>
  <si>
    <t>刘思</t>
  </si>
  <si>
    <t>450922********2946</t>
  </si>
  <si>
    <t>李仙保</t>
  </si>
  <si>
    <t>460003********3822</t>
  </si>
  <si>
    <t>郑彩姣</t>
  </si>
  <si>
    <t>460300********062X</t>
  </si>
  <si>
    <t>陈莲秋</t>
  </si>
  <si>
    <t>460300********0325</t>
  </si>
  <si>
    <t>秦淑淼</t>
  </si>
  <si>
    <t>211004********7825</t>
  </si>
  <si>
    <t>李林俊</t>
  </si>
  <si>
    <t>500113********8322</t>
  </si>
  <si>
    <t>冯广尾</t>
  </si>
  <si>
    <t>460031********522X</t>
  </si>
  <si>
    <t>夏晨雪</t>
  </si>
  <si>
    <t>610321********1521</t>
  </si>
  <si>
    <t>荆雅轩</t>
  </si>
  <si>
    <t>410184********252X</t>
  </si>
  <si>
    <t>汤盈盈</t>
  </si>
  <si>
    <t>612427********0629</t>
  </si>
  <si>
    <t>吴晓静</t>
  </si>
  <si>
    <t>441521********3822</t>
  </si>
  <si>
    <t>陆海娲</t>
  </si>
  <si>
    <t>460027********7926</t>
  </si>
  <si>
    <t>吴海清</t>
  </si>
  <si>
    <t>460003********343X</t>
  </si>
  <si>
    <t>备注：</t>
  </si>
  <si>
    <t>成绩=初赛成绩×20%+决赛成绩×80%</t>
  </si>
  <si>
    <t>469003200407232743</t>
  </si>
  <si>
    <t>460102200208185121</t>
  </si>
  <si>
    <t>441422200201284011</t>
  </si>
  <si>
    <t>469003200308172212</t>
  </si>
  <si>
    <t>46900320061022532X</t>
  </si>
  <si>
    <t>510525199701202656</t>
  </si>
  <si>
    <t>610523199104072583</t>
  </si>
  <si>
    <t>450922199809302946</t>
  </si>
  <si>
    <t>460003200501033822</t>
  </si>
  <si>
    <t>46030019891011062X</t>
  </si>
  <si>
    <t>460300200510270325</t>
  </si>
  <si>
    <t>211004199602167825</t>
  </si>
  <si>
    <t>500113200108198322</t>
  </si>
  <si>
    <t>46003119930612522X</t>
  </si>
  <si>
    <t>610321200011011521</t>
  </si>
  <si>
    <t>41018419970809252X</t>
  </si>
  <si>
    <t>612427200006150629</t>
  </si>
  <si>
    <t>441521200012273822</t>
  </si>
  <si>
    <t>460027199903187926</t>
  </si>
  <si>
    <t>46000320000818343X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</si>
</sst>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1" xfId="0" applyBorder="1"/>
    <xf numFmtId="0" fontId="1" fillId="2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view="pageBreakPreview" zoomScaleNormal="100" workbookViewId="0">
      <selection activeCell="E6" sqref="E6"/>
    </sheetView>
  </sheetViews>
  <sheetFormatPr defaultColWidth="9" defaultRowHeight="14"/>
  <cols>
    <col min="1" max="1" width="6.375" customWidth="1"/>
    <col min="3" max="4" width="22.5" customWidth="1"/>
    <col min="7" max="7" width="13.25" customWidth="1"/>
    <col min="9" max="9" width="13.25" customWidth="1"/>
  </cols>
  <sheetData>
    <row r="1" ht="58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.9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3" t="s">
        <v>10</v>
      </c>
      <c r="K2" s="3" t="s">
        <v>11</v>
      </c>
      <c r="L2" s="3" t="s">
        <v>12</v>
      </c>
    </row>
    <row r="3" ht="27.95" customHeight="1" spans="1:12">
      <c r="A3" s="3">
        <v>1</v>
      </c>
      <c r="B3" s="1" t="s">
        <v>13</v>
      </c>
      <c r="C3" s="6" t="s">
        <v>14</v>
      </c>
      <c r="D3" s="7" t="s">
        <v>15</v>
      </c>
      <c r="E3" s="3">
        <v>5</v>
      </c>
      <c r="F3" s="3" t="s">
        <v>16</v>
      </c>
      <c r="G3" s="3">
        <f t="shared" ref="G3:G22" si="0">F3*0.2</f>
        <v>20</v>
      </c>
      <c r="H3" s="3">
        <v>94</v>
      </c>
      <c r="I3" s="3">
        <f t="shared" ref="I3:I22" si="1">H3*0.8</f>
        <v>75.2</v>
      </c>
      <c r="J3" s="3">
        <f t="shared" ref="J3:J22" si="2">I3+G3</f>
        <v>95.2</v>
      </c>
      <c r="K3" s="3">
        <f t="shared" ref="K3:K22" si="3">_xlfn.RANK.EQ(J3,$J$2:$J$22)</f>
        <v>1</v>
      </c>
      <c r="L3" s="14"/>
    </row>
    <row r="4" ht="27.95" customHeight="1" spans="1:12">
      <c r="A4" s="3">
        <v>2</v>
      </c>
      <c r="B4" s="3" t="s">
        <v>17</v>
      </c>
      <c r="C4" s="6" t="s">
        <v>18</v>
      </c>
      <c r="D4" s="8" t="s">
        <v>19</v>
      </c>
      <c r="E4" s="3">
        <v>14</v>
      </c>
      <c r="F4" s="3" t="s">
        <v>16</v>
      </c>
      <c r="G4" s="3">
        <f t="shared" si="0"/>
        <v>20</v>
      </c>
      <c r="H4" s="3">
        <v>91</v>
      </c>
      <c r="I4" s="3">
        <f t="shared" si="1"/>
        <v>72.8</v>
      </c>
      <c r="J4" s="3">
        <f t="shared" si="2"/>
        <v>92.8</v>
      </c>
      <c r="K4" s="3">
        <f t="shared" si="3"/>
        <v>2</v>
      </c>
      <c r="L4" s="14"/>
    </row>
    <row r="5" ht="27.95" customHeight="1" spans="1:12">
      <c r="A5" s="3">
        <v>3</v>
      </c>
      <c r="B5" s="1" t="s">
        <v>20</v>
      </c>
      <c r="C5" s="6" t="s">
        <v>21</v>
      </c>
      <c r="D5" s="8" t="s">
        <v>22</v>
      </c>
      <c r="E5" s="3">
        <v>11</v>
      </c>
      <c r="F5" s="3" t="s">
        <v>16</v>
      </c>
      <c r="G5" s="3">
        <f t="shared" si="0"/>
        <v>20</v>
      </c>
      <c r="H5" s="3">
        <v>90</v>
      </c>
      <c r="I5" s="3">
        <f t="shared" si="1"/>
        <v>72</v>
      </c>
      <c r="J5" s="3">
        <f t="shared" si="2"/>
        <v>92</v>
      </c>
      <c r="K5" s="3">
        <f t="shared" si="3"/>
        <v>3</v>
      </c>
      <c r="L5" s="14"/>
    </row>
    <row r="6" ht="27.95" customHeight="1" spans="1:12">
      <c r="A6" s="3">
        <v>4</v>
      </c>
      <c r="B6" s="1" t="s">
        <v>23</v>
      </c>
      <c r="C6" s="6" t="s">
        <v>24</v>
      </c>
      <c r="D6" s="7" t="s">
        <v>25</v>
      </c>
      <c r="E6" s="3">
        <v>6</v>
      </c>
      <c r="F6" s="3" t="s">
        <v>16</v>
      </c>
      <c r="G6" s="3">
        <f t="shared" si="0"/>
        <v>20</v>
      </c>
      <c r="H6" s="3">
        <v>87</v>
      </c>
      <c r="I6" s="3">
        <f t="shared" si="1"/>
        <v>69.6</v>
      </c>
      <c r="J6" s="3">
        <f t="shared" si="2"/>
        <v>89.6</v>
      </c>
      <c r="K6" s="3">
        <f t="shared" si="3"/>
        <v>4</v>
      </c>
      <c r="L6" s="14"/>
    </row>
    <row r="7" ht="27.95" customHeight="1" spans="1:12">
      <c r="A7" s="3">
        <v>5</v>
      </c>
      <c r="B7" s="2" t="s">
        <v>26</v>
      </c>
      <c r="C7" s="6" t="s">
        <v>27</v>
      </c>
      <c r="D7" s="8" t="s">
        <v>28</v>
      </c>
      <c r="E7" s="3">
        <v>12</v>
      </c>
      <c r="F7" s="3" t="s">
        <v>16</v>
      </c>
      <c r="G7" s="3">
        <f t="shared" si="0"/>
        <v>20</v>
      </c>
      <c r="H7" s="3">
        <v>86</v>
      </c>
      <c r="I7" s="3">
        <f t="shared" si="1"/>
        <v>68.8</v>
      </c>
      <c r="J7" s="3">
        <f t="shared" si="2"/>
        <v>88.8</v>
      </c>
      <c r="K7" s="3">
        <f t="shared" si="3"/>
        <v>5</v>
      </c>
      <c r="L7" s="14"/>
    </row>
    <row r="8" ht="27.95" customHeight="1" spans="1:12">
      <c r="A8" s="3">
        <v>6</v>
      </c>
      <c r="B8" s="1" t="s">
        <v>29</v>
      </c>
      <c r="C8" s="6" t="s">
        <v>30</v>
      </c>
      <c r="D8" s="8" t="s">
        <v>22</v>
      </c>
      <c r="E8" s="3">
        <v>13</v>
      </c>
      <c r="F8" s="3" t="s">
        <v>16</v>
      </c>
      <c r="G8" s="3">
        <f t="shared" si="0"/>
        <v>20</v>
      </c>
      <c r="H8" s="3">
        <v>82</v>
      </c>
      <c r="I8" s="3">
        <f t="shared" si="1"/>
        <v>65.6</v>
      </c>
      <c r="J8" s="3">
        <f t="shared" si="2"/>
        <v>85.6</v>
      </c>
      <c r="K8" s="3">
        <f t="shared" si="3"/>
        <v>6</v>
      </c>
      <c r="L8" s="14"/>
    </row>
    <row r="9" ht="27.95" customHeight="1" spans="1:12">
      <c r="A9" s="3">
        <v>7</v>
      </c>
      <c r="B9" s="3" t="s">
        <v>31</v>
      </c>
      <c r="C9" s="6" t="s">
        <v>32</v>
      </c>
      <c r="D9" s="7" t="s">
        <v>33</v>
      </c>
      <c r="E9" s="3">
        <v>8</v>
      </c>
      <c r="F9" s="3" t="s">
        <v>16</v>
      </c>
      <c r="G9" s="3">
        <f t="shared" si="0"/>
        <v>20</v>
      </c>
      <c r="H9" s="3">
        <v>80</v>
      </c>
      <c r="I9" s="3">
        <f t="shared" si="1"/>
        <v>64</v>
      </c>
      <c r="J9" s="3">
        <f t="shared" si="2"/>
        <v>84</v>
      </c>
      <c r="K9" s="3">
        <f t="shared" si="3"/>
        <v>7</v>
      </c>
      <c r="L9" s="14"/>
    </row>
    <row r="10" ht="27.95" customHeight="1" spans="1:12">
      <c r="A10" s="3">
        <v>8</v>
      </c>
      <c r="B10" s="2" t="s">
        <v>34</v>
      </c>
      <c r="C10" s="6" t="s">
        <v>35</v>
      </c>
      <c r="D10" s="8" t="s">
        <v>19</v>
      </c>
      <c r="E10" s="3">
        <v>10</v>
      </c>
      <c r="F10" s="3" t="s">
        <v>16</v>
      </c>
      <c r="G10" s="3">
        <f t="shared" si="0"/>
        <v>20</v>
      </c>
      <c r="H10" s="3">
        <v>79</v>
      </c>
      <c r="I10" s="3">
        <f t="shared" si="1"/>
        <v>63.2</v>
      </c>
      <c r="J10" s="3">
        <f t="shared" si="2"/>
        <v>83.2</v>
      </c>
      <c r="K10" s="3">
        <f t="shared" si="3"/>
        <v>8</v>
      </c>
      <c r="L10" s="14"/>
    </row>
    <row r="11" ht="27.95" customHeight="1" spans="1:12">
      <c r="A11" s="3">
        <v>9</v>
      </c>
      <c r="B11" s="2" t="s">
        <v>36</v>
      </c>
      <c r="C11" s="6" t="s">
        <v>37</v>
      </c>
      <c r="D11" s="7" t="s">
        <v>28</v>
      </c>
      <c r="E11" s="3">
        <v>9</v>
      </c>
      <c r="F11" s="3" t="s">
        <v>16</v>
      </c>
      <c r="G11" s="3">
        <f t="shared" si="0"/>
        <v>20</v>
      </c>
      <c r="H11" s="3">
        <v>78</v>
      </c>
      <c r="I11" s="3">
        <f t="shared" si="1"/>
        <v>62.4</v>
      </c>
      <c r="J11" s="3">
        <f t="shared" si="2"/>
        <v>82.4</v>
      </c>
      <c r="K11" s="3">
        <f t="shared" si="3"/>
        <v>9</v>
      </c>
      <c r="L11" s="14"/>
    </row>
    <row r="12" ht="27.95" customHeight="1" spans="1:12">
      <c r="A12" s="3">
        <v>10</v>
      </c>
      <c r="B12" s="2" t="s">
        <v>38</v>
      </c>
      <c r="C12" s="6" t="s">
        <v>39</v>
      </c>
      <c r="D12" s="7" t="s">
        <v>15</v>
      </c>
      <c r="E12" s="3">
        <v>3</v>
      </c>
      <c r="F12" s="3" t="s">
        <v>16</v>
      </c>
      <c r="G12" s="3">
        <f t="shared" si="0"/>
        <v>20</v>
      </c>
      <c r="H12" s="3">
        <v>76</v>
      </c>
      <c r="I12" s="3">
        <f t="shared" si="1"/>
        <v>60.8</v>
      </c>
      <c r="J12" s="3">
        <f t="shared" si="2"/>
        <v>80.8</v>
      </c>
      <c r="K12" s="3">
        <f t="shared" si="3"/>
        <v>10</v>
      </c>
      <c r="L12" s="14"/>
    </row>
    <row r="13" ht="27.95" customHeight="1" spans="1:12">
      <c r="A13" s="3">
        <v>11</v>
      </c>
      <c r="B13" s="3" t="s">
        <v>40</v>
      </c>
      <c r="C13" s="6" t="s">
        <v>41</v>
      </c>
      <c r="D13" s="9" t="s">
        <v>28</v>
      </c>
      <c r="E13" s="3">
        <v>16</v>
      </c>
      <c r="F13" s="3" t="s">
        <v>16</v>
      </c>
      <c r="G13" s="3">
        <f t="shared" si="0"/>
        <v>20</v>
      </c>
      <c r="H13" s="3">
        <v>76</v>
      </c>
      <c r="I13" s="3">
        <f t="shared" si="1"/>
        <v>60.8</v>
      </c>
      <c r="J13" s="3">
        <f t="shared" si="2"/>
        <v>80.8</v>
      </c>
      <c r="K13" s="3">
        <f t="shared" si="3"/>
        <v>10</v>
      </c>
      <c r="L13" s="14"/>
    </row>
    <row r="14" ht="27.95" customHeight="1" spans="1:12">
      <c r="A14" s="3">
        <v>12</v>
      </c>
      <c r="B14" s="3" t="s">
        <v>42</v>
      </c>
      <c r="C14" s="6" t="s">
        <v>43</v>
      </c>
      <c r="D14" s="8" t="s">
        <v>22</v>
      </c>
      <c r="E14" s="3">
        <v>15</v>
      </c>
      <c r="F14" s="3" t="s">
        <v>16</v>
      </c>
      <c r="G14" s="3">
        <f t="shared" si="0"/>
        <v>20</v>
      </c>
      <c r="H14" s="3">
        <v>75</v>
      </c>
      <c r="I14" s="3">
        <f t="shared" si="1"/>
        <v>60</v>
      </c>
      <c r="J14" s="3">
        <f t="shared" si="2"/>
        <v>80</v>
      </c>
      <c r="K14" s="3">
        <f t="shared" si="3"/>
        <v>12</v>
      </c>
      <c r="L14" s="14"/>
    </row>
    <row r="15" ht="27.95" customHeight="1" spans="1:12">
      <c r="A15" s="3">
        <v>13</v>
      </c>
      <c r="B15" s="3" t="s">
        <v>44</v>
      </c>
      <c r="C15" s="6" t="s">
        <v>45</v>
      </c>
      <c r="D15" s="8" t="s">
        <v>19</v>
      </c>
      <c r="E15" s="3">
        <v>1</v>
      </c>
      <c r="F15" s="3" t="s">
        <v>16</v>
      </c>
      <c r="G15" s="3">
        <f t="shared" si="0"/>
        <v>20</v>
      </c>
      <c r="H15" s="3">
        <v>75</v>
      </c>
      <c r="I15" s="3">
        <f t="shared" si="1"/>
        <v>60</v>
      </c>
      <c r="J15" s="3">
        <f t="shared" si="2"/>
        <v>80</v>
      </c>
      <c r="K15" s="3">
        <f t="shared" si="3"/>
        <v>12</v>
      </c>
      <c r="L15" s="14"/>
    </row>
    <row r="16" ht="27.95" customHeight="1" spans="1:12">
      <c r="A16" s="3">
        <v>14</v>
      </c>
      <c r="B16" s="2" t="s">
        <v>46</v>
      </c>
      <c r="C16" s="6" t="s">
        <v>47</v>
      </c>
      <c r="D16" s="8" t="s">
        <v>19</v>
      </c>
      <c r="E16" s="3">
        <v>4</v>
      </c>
      <c r="F16" s="3" t="s">
        <v>16</v>
      </c>
      <c r="G16" s="3">
        <f t="shared" si="0"/>
        <v>20</v>
      </c>
      <c r="H16" s="3">
        <v>73</v>
      </c>
      <c r="I16" s="3">
        <f t="shared" si="1"/>
        <v>58.4</v>
      </c>
      <c r="J16" s="3">
        <f t="shared" si="2"/>
        <v>78.4</v>
      </c>
      <c r="K16" s="3">
        <f t="shared" si="3"/>
        <v>14</v>
      </c>
      <c r="L16" s="14"/>
    </row>
    <row r="17" ht="27.95" customHeight="1" spans="1:12">
      <c r="A17" s="3">
        <v>15</v>
      </c>
      <c r="B17" s="2" t="s">
        <v>48</v>
      </c>
      <c r="C17" s="6" t="s">
        <v>49</v>
      </c>
      <c r="D17" s="8" t="s">
        <v>19</v>
      </c>
      <c r="E17" s="3">
        <v>17</v>
      </c>
      <c r="F17" s="3" t="s">
        <v>16</v>
      </c>
      <c r="G17" s="3">
        <f t="shared" si="0"/>
        <v>20</v>
      </c>
      <c r="H17" s="3">
        <v>72</v>
      </c>
      <c r="I17" s="3">
        <f t="shared" si="1"/>
        <v>57.6</v>
      </c>
      <c r="J17" s="3">
        <f t="shared" si="2"/>
        <v>77.6</v>
      </c>
      <c r="K17" s="3">
        <f t="shared" si="3"/>
        <v>15</v>
      </c>
      <c r="L17" s="14"/>
    </row>
    <row r="18" ht="27.95" customHeight="1" spans="1:12">
      <c r="A18" s="3">
        <v>16</v>
      </c>
      <c r="B18" s="2" t="s">
        <v>50</v>
      </c>
      <c r="C18" s="6" t="s">
        <v>51</v>
      </c>
      <c r="D18" s="8" t="s">
        <v>22</v>
      </c>
      <c r="E18" s="3">
        <v>20</v>
      </c>
      <c r="F18" s="3" t="s">
        <v>16</v>
      </c>
      <c r="G18" s="3">
        <f t="shared" si="0"/>
        <v>20</v>
      </c>
      <c r="H18" s="3">
        <v>70</v>
      </c>
      <c r="I18" s="3">
        <f t="shared" si="1"/>
        <v>56</v>
      </c>
      <c r="J18" s="3">
        <f t="shared" si="2"/>
        <v>76</v>
      </c>
      <c r="K18" s="3">
        <f t="shared" si="3"/>
        <v>16</v>
      </c>
      <c r="L18" s="14"/>
    </row>
    <row r="19" ht="27.95" customHeight="1" spans="1:12">
      <c r="A19" s="3">
        <v>17</v>
      </c>
      <c r="B19" s="2" t="s">
        <v>52</v>
      </c>
      <c r="C19" s="6" t="s">
        <v>53</v>
      </c>
      <c r="D19" s="9" t="s">
        <v>19</v>
      </c>
      <c r="E19" s="3">
        <v>7</v>
      </c>
      <c r="F19" s="3" t="s">
        <v>16</v>
      </c>
      <c r="G19" s="3">
        <f t="shared" si="0"/>
        <v>20</v>
      </c>
      <c r="H19" s="3">
        <v>49</v>
      </c>
      <c r="I19" s="3">
        <f t="shared" si="1"/>
        <v>39.2</v>
      </c>
      <c r="J19" s="3">
        <f t="shared" si="2"/>
        <v>59.2</v>
      </c>
      <c r="K19" s="3">
        <f t="shared" si="3"/>
        <v>17</v>
      </c>
      <c r="L19" s="14"/>
    </row>
    <row r="20" ht="27.95" customHeight="1" spans="1:12">
      <c r="A20" s="3">
        <v>18</v>
      </c>
      <c r="B20" s="3" t="s">
        <v>54</v>
      </c>
      <c r="C20" s="6" t="s">
        <v>55</v>
      </c>
      <c r="D20" s="8" t="s">
        <v>19</v>
      </c>
      <c r="E20" s="3">
        <v>18</v>
      </c>
      <c r="F20" s="3" t="s">
        <v>16</v>
      </c>
      <c r="G20" s="3">
        <f t="shared" si="0"/>
        <v>20</v>
      </c>
      <c r="H20" s="3">
        <v>45</v>
      </c>
      <c r="I20" s="3">
        <f t="shared" si="1"/>
        <v>36</v>
      </c>
      <c r="J20" s="3">
        <f t="shared" si="2"/>
        <v>56</v>
      </c>
      <c r="K20" s="3">
        <f t="shared" si="3"/>
        <v>18</v>
      </c>
      <c r="L20" s="14"/>
    </row>
    <row r="21" ht="27.95" customHeight="1" spans="1:12">
      <c r="A21" s="3">
        <v>19</v>
      </c>
      <c r="B21" s="2" t="s">
        <v>56</v>
      </c>
      <c r="C21" s="6" t="s">
        <v>57</v>
      </c>
      <c r="D21" s="9" t="s">
        <v>19</v>
      </c>
      <c r="E21" s="3">
        <v>19</v>
      </c>
      <c r="F21" s="3" t="s">
        <v>16</v>
      </c>
      <c r="G21" s="3">
        <f t="shared" si="0"/>
        <v>20</v>
      </c>
      <c r="H21" s="3">
        <v>43</v>
      </c>
      <c r="I21" s="3">
        <f t="shared" si="1"/>
        <v>34.4</v>
      </c>
      <c r="J21" s="3">
        <f t="shared" si="2"/>
        <v>54.4</v>
      </c>
      <c r="K21" s="3">
        <f t="shared" si="3"/>
        <v>19</v>
      </c>
      <c r="L21" s="14"/>
    </row>
    <row r="22" ht="27.95" customHeight="1" spans="1:12">
      <c r="A22" s="3">
        <v>20</v>
      </c>
      <c r="B22" s="10" t="s">
        <v>58</v>
      </c>
      <c r="C22" s="6" t="s">
        <v>59</v>
      </c>
      <c r="D22" s="8" t="s">
        <v>15</v>
      </c>
      <c r="E22" s="3">
        <v>2</v>
      </c>
      <c r="F22" s="3" t="s">
        <v>16</v>
      </c>
      <c r="G22" s="3">
        <f t="shared" si="0"/>
        <v>20</v>
      </c>
      <c r="H22" s="3">
        <v>39</v>
      </c>
      <c r="I22" s="3">
        <f t="shared" si="1"/>
        <v>31.2</v>
      </c>
      <c r="J22" s="3">
        <f t="shared" si="2"/>
        <v>51.2</v>
      </c>
      <c r="K22" s="3">
        <f t="shared" si="3"/>
        <v>20</v>
      </c>
      <c r="L22" s="14"/>
    </row>
    <row r="23" ht="27.95" customHeight="1" spans="1:12">
      <c r="A23" s="11" t="s">
        <v>60</v>
      </c>
      <c r="B23" s="12"/>
      <c r="C23" s="13" t="s">
        <v>61</v>
      </c>
      <c r="D23" s="13"/>
      <c r="E23" s="13"/>
      <c r="F23" s="13"/>
      <c r="G23" s="13"/>
      <c r="H23" s="13"/>
      <c r="I23" s="13"/>
      <c r="J23" s="13"/>
      <c r="K23" s="13"/>
      <c r="L23" s="15"/>
    </row>
  </sheetData>
  <sortState ref="A3:L22">
    <sortCondition ref="K3:K22"/>
  </sortState>
  <mergeCells count="3">
    <mergeCell ref="A1:L1"/>
    <mergeCell ref="A23:B23"/>
    <mergeCell ref="C23:L23"/>
  </mergeCells>
  <printOptions horizontalCentered="1"/>
  <pageMargins left="0.708661417322835" right="0.708661417322835" top="0.748031496062992" bottom="0.748031496062992" header="0.31496062992126" footer="0.31496062992126"/>
  <pageSetup paperSize="9" scale="80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" sqref="A1:A20"/>
    </sheetView>
  </sheetViews>
  <sheetFormatPr defaultColWidth="9" defaultRowHeight="14"/>
  <cols>
    <col min="1" max="1" width="33.125" customWidth="1"/>
  </cols>
  <sheetData>
    <row r="1" spans="1:1">
      <c r="A1" s="1" t="s">
        <v>62</v>
      </c>
    </row>
    <row r="2" spans="1:1">
      <c r="A2" s="2" t="s">
        <v>63</v>
      </c>
    </row>
    <row r="3" spans="1:1">
      <c r="A3" s="2" t="s">
        <v>64</v>
      </c>
    </row>
    <row r="4" spans="1:1">
      <c r="A4" s="1" t="s">
        <v>65</v>
      </c>
    </row>
    <row r="5" spans="1:1">
      <c r="A5" s="2" t="s">
        <v>66</v>
      </c>
    </row>
    <row r="6" spans="1:1">
      <c r="A6" s="2" t="s">
        <v>67</v>
      </c>
    </row>
    <row r="7" spans="1:1">
      <c r="A7" s="1" t="s">
        <v>68</v>
      </c>
    </row>
    <row r="8" spans="1:1">
      <c r="A8" s="2" t="s">
        <v>69</v>
      </c>
    </row>
    <row r="9" spans="1:1">
      <c r="A9" s="1" t="s">
        <v>70</v>
      </c>
    </row>
    <row r="10" spans="1:1">
      <c r="A10" s="1" t="s">
        <v>71</v>
      </c>
    </row>
    <row r="11" spans="1:1">
      <c r="A11" s="3" t="s">
        <v>72</v>
      </c>
    </row>
    <row r="12" spans="1:1">
      <c r="A12" s="2" t="s">
        <v>73</v>
      </c>
    </row>
    <row r="13" spans="1:1">
      <c r="A13" s="2" t="s">
        <v>74</v>
      </c>
    </row>
    <row r="14" spans="1:1">
      <c r="A14" s="2" t="s">
        <v>75</v>
      </c>
    </row>
    <row r="15" spans="1:1">
      <c r="A15" s="2" t="s">
        <v>76</v>
      </c>
    </row>
    <row r="16" spans="1:1">
      <c r="A16" s="2" t="s">
        <v>77</v>
      </c>
    </row>
    <row r="17" spans="1:1">
      <c r="A17" s="3" t="s">
        <v>78</v>
      </c>
    </row>
    <row r="18" spans="1:1">
      <c r="A18" s="2" t="s">
        <v>79</v>
      </c>
    </row>
    <row r="19" spans="1:1">
      <c r="A19" s="3" t="s">
        <v>80</v>
      </c>
    </row>
    <row r="20" spans="1:1">
      <c r="A20" s="2" t="s">
        <v>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易闯</cp:lastModifiedBy>
  <dcterms:created xsi:type="dcterms:W3CDTF">2015-06-05T18:19:00Z</dcterms:created>
  <dcterms:modified xsi:type="dcterms:W3CDTF">2024-07-06T16:35:35Z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E606AD03B57D4729A0CF2310AEE57CC8_12</vt:lpwstr>
  </property>
  <property fmtid="{D5CDD505-2E9C-101B-9397-08002B2CF9AE}" pid="3" name="KSOProductBuildVer">
    <vt:lpwstr>2052-12.1.0.16929</vt:lpwstr>
  </property>
</Properties>
</file>