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_FilterDatabase" localSheetId="0" hidden="1">Sheet1!$A$2:$L$2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<sst xmlns="http://schemas.openxmlformats.org/spreadsheetml/2006/main" count="97" uniqueCount="76">
  <si>
    <t>2024年儋州洋浦“产业工人杯”职业技能竞赛
石油化工技能竞赛成绩（钳工）</t>
  </si>
  <si>
    <t>序号</t>
  </si>
  <si>
    <t>姓名</t>
  </si>
  <si>
    <t>身份证</t>
  </si>
  <si>
    <t>工作单位</t>
  </si>
  <si>
    <t>决赛
抽签号</t>
  </si>
  <si>
    <t>初赛成绩</t>
  </si>
  <si>
    <t>初赛折算成绩（20%）</t>
  </si>
  <si>
    <t>决赛成绩</t>
  </si>
  <si>
    <t>决赛折算成绩（80%）</t>
  </si>
  <si>
    <t>成绩</t>
  </si>
  <si>
    <t>排名</t>
  </si>
  <si>
    <t>备注</t>
  </si>
  <si>
    <t>谢冠林</t>
  </si>
  <si>
    <t>460003********4419</t>
  </si>
  <si>
    <t>海南茂化建炼化工程有限公司</t>
  </si>
  <si>
    <t>94.00</t>
  </si>
  <si>
    <t>陈新</t>
  </si>
  <si>
    <t>460300********0312</t>
  </si>
  <si>
    <t>98.00</t>
  </si>
  <si>
    <t>秦文浩</t>
  </si>
  <si>
    <t>431021********4734</t>
  </si>
  <si>
    <t>岳阳长炼机电</t>
  </si>
  <si>
    <t>97.00</t>
  </si>
  <si>
    <t>符喜峰</t>
  </si>
  <si>
    <t>460300********0012</t>
  </si>
  <si>
    <t>100.00</t>
  </si>
  <si>
    <t>丛栋</t>
  </si>
  <si>
    <t>210283********1019</t>
  </si>
  <si>
    <t>中海海南发电有限公司</t>
  </si>
  <si>
    <t>韦启元</t>
  </si>
  <si>
    <t>452226********0636</t>
  </si>
  <si>
    <t>96.00</t>
  </si>
  <si>
    <t>郭孔瑞</t>
  </si>
  <si>
    <t>460003********4814</t>
  </si>
  <si>
    <t>吴辉</t>
  </si>
  <si>
    <t>460003********467X</t>
  </si>
  <si>
    <t>徐玉龙</t>
  </si>
  <si>
    <t>460003********755X</t>
  </si>
  <si>
    <t>羊仁宾</t>
  </si>
  <si>
    <t>460300********0019</t>
  </si>
  <si>
    <t>乔续全</t>
  </si>
  <si>
    <t>320323********731X</t>
  </si>
  <si>
    <t>海南金海浆纸业有限公司</t>
  </si>
  <si>
    <t>90.00</t>
  </si>
  <si>
    <t>符现民</t>
  </si>
  <si>
    <t>460003********563X</t>
  </si>
  <si>
    <t>88.00</t>
  </si>
  <si>
    <t>何士一</t>
  </si>
  <si>
    <t>460003********7692</t>
  </si>
  <si>
    <t>洋浦高级技工学校</t>
  </si>
  <si>
    <t>陈国相</t>
  </si>
  <si>
    <t>460300********0612</t>
  </si>
  <si>
    <t>/</t>
  </si>
  <si>
    <t>王挺波</t>
  </si>
  <si>
    <t>460035********1117</t>
  </si>
  <si>
    <t>85.00</t>
  </si>
  <si>
    <t>李立国</t>
  </si>
  <si>
    <t>469003********6717</t>
  </si>
  <si>
    <t>84.00</t>
  </si>
  <si>
    <t>李鲁岐</t>
  </si>
  <si>
    <t>460003********2616</t>
  </si>
  <si>
    <t>淄博北岳</t>
  </si>
  <si>
    <t>93.00</t>
  </si>
  <si>
    <t>钟伟明</t>
  </si>
  <si>
    <t>460300********0030</t>
  </si>
  <si>
    <t>92.00</t>
  </si>
  <si>
    <t>王文书</t>
  </si>
  <si>
    <t>430611********7010</t>
  </si>
  <si>
    <t>86.00</t>
  </si>
  <si>
    <t>羊章笔</t>
  </si>
  <si>
    <t>460003********3414</t>
  </si>
  <si>
    <t>岳阳长炼机电工程技术有限公司</t>
  </si>
  <si>
    <t>弃权</t>
  </si>
  <si>
    <t>备注：</t>
  </si>
  <si>
    <t>成绩=初赛成绩×20%+决赛成绩×80%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</si>
</sst>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0" fillId="0" borderId="2" xfId="0" applyBorder="1"/>
    <xf numFmtId="0" fontId="2" fillId="2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="85" zoomScaleNormal="85" workbookViewId="0">
      <selection activeCell="F6" sqref="F6"/>
    </sheetView>
  </sheetViews>
  <sheetFormatPr defaultColWidth="9" defaultRowHeight="14"/>
  <cols>
    <col min="1" max="1" width="6.375" customWidth="1"/>
    <col min="3" max="4" width="22.5" customWidth="1"/>
    <col min="7" max="7" width="13.25" customWidth="1"/>
    <col min="9" max="9" width="13.25" customWidth="1"/>
  </cols>
  <sheetData>
    <row r="1" ht="58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9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2" t="s">
        <v>10</v>
      </c>
      <c r="K2" s="2" t="s">
        <v>11</v>
      </c>
      <c r="L2" s="2" t="s">
        <v>12</v>
      </c>
    </row>
    <row r="3" ht="27.95" customHeight="1" spans="1:12">
      <c r="A3" s="2">
        <v>1</v>
      </c>
      <c r="B3" s="4" t="s">
        <v>13</v>
      </c>
      <c r="C3" s="5" t="s">
        <v>14</v>
      </c>
      <c r="D3" s="6" t="s">
        <v>15</v>
      </c>
      <c r="E3" s="2">
        <v>19</v>
      </c>
      <c r="F3" s="2" t="s">
        <v>16</v>
      </c>
      <c r="G3" s="2">
        <f t="shared" ref="G3:G22" si="0">F3*0.2</f>
        <v>18.8</v>
      </c>
      <c r="H3" s="2">
        <v>85</v>
      </c>
      <c r="I3" s="2">
        <f t="shared" ref="I3:I22" si="1">H3*0.8</f>
        <v>68</v>
      </c>
      <c r="J3" s="2">
        <f t="shared" ref="J3:J22" si="2">I3+G3</f>
        <v>86.8</v>
      </c>
      <c r="K3" s="2">
        <f t="shared" ref="K3:K22" si="3">_xlfn.RANK.EQ(J3,$J$2:$J$22)</f>
        <v>1</v>
      </c>
      <c r="L3" s="14"/>
    </row>
    <row r="4" ht="27.95" customHeight="1" spans="1:12">
      <c r="A4" s="2">
        <v>2</v>
      </c>
      <c r="B4" s="2" t="s">
        <v>17</v>
      </c>
      <c r="C4" s="5" t="s">
        <v>18</v>
      </c>
      <c r="D4" s="6" t="s">
        <v>15</v>
      </c>
      <c r="E4" s="2">
        <v>16</v>
      </c>
      <c r="F4" s="2" t="s">
        <v>19</v>
      </c>
      <c r="G4" s="2">
        <f t="shared" si="0"/>
        <v>19.6</v>
      </c>
      <c r="H4" s="2">
        <v>76</v>
      </c>
      <c r="I4" s="2">
        <f t="shared" si="1"/>
        <v>60.8</v>
      </c>
      <c r="J4" s="2">
        <f t="shared" si="2"/>
        <v>80.4</v>
      </c>
      <c r="K4" s="2">
        <f t="shared" si="3"/>
        <v>2</v>
      </c>
      <c r="L4" s="14"/>
    </row>
    <row r="5" ht="27.95" customHeight="1" spans="1:12">
      <c r="A5" s="2">
        <v>3</v>
      </c>
      <c r="B5" s="4" t="s">
        <v>20</v>
      </c>
      <c r="C5" s="5" t="s">
        <v>21</v>
      </c>
      <c r="D5" s="7" t="s">
        <v>22</v>
      </c>
      <c r="E5" s="2">
        <v>1</v>
      </c>
      <c r="F5" s="2" t="s">
        <v>23</v>
      </c>
      <c r="G5" s="2">
        <f t="shared" si="0"/>
        <v>19.4</v>
      </c>
      <c r="H5" s="2">
        <v>71</v>
      </c>
      <c r="I5" s="2">
        <f t="shared" si="1"/>
        <v>56.8</v>
      </c>
      <c r="J5" s="2">
        <f t="shared" si="2"/>
        <v>76.2</v>
      </c>
      <c r="K5" s="2">
        <f t="shared" si="3"/>
        <v>3</v>
      </c>
      <c r="L5" s="14"/>
    </row>
    <row r="6" ht="27.95" customHeight="1" spans="1:12">
      <c r="A6" s="2">
        <v>4</v>
      </c>
      <c r="B6" s="8" t="s">
        <v>24</v>
      </c>
      <c r="C6" s="5" t="s">
        <v>25</v>
      </c>
      <c r="D6" s="6" t="s">
        <v>15</v>
      </c>
      <c r="E6" s="2">
        <v>8</v>
      </c>
      <c r="F6" s="2" t="s">
        <v>26</v>
      </c>
      <c r="G6" s="2">
        <f t="shared" si="0"/>
        <v>20</v>
      </c>
      <c r="H6" s="2">
        <v>67</v>
      </c>
      <c r="I6" s="2">
        <f t="shared" si="1"/>
        <v>53.6</v>
      </c>
      <c r="J6" s="2">
        <f t="shared" si="2"/>
        <v>73.6</v>
      </c>
      <c r="K6" s="2">
        <f t="shared" si="3"/>
        <v>4</v>
      </c>
      <c r="L6" s="14"/>
    </row>
    <row r="7" ht="27.95" customHeight="1" spans="1:12">
      <c r="A7" s="2">
        <v>5</v>
      </c>
      <c r="B7" s="8" t="s">
        <v>27</v>
      </c>
      <c r="C7" s="5" t="s">
        <v>28</v>
      </c>
      <c r="D7" s="7" t="s">
        <v>29</v>
      </c>
      <c r="E7" s="2">
        <v>18</v>
      </c>
      <c r="F7" s="2" t="s">
        <v>19</v>
      </c>
      <c r="G7" s="2">
        <f t="shared" si="0"/>
        <v>19.6</v>
      </c>
      <c r="H7" s="2">
        <v>67</v>
      </c>
      <c r="I7" s="2">
        <f t="shared" si="1"/>
        <v>53.6</v>
      </c>
      <c r="J7" s="2">
        <f t="shared" si="2"/>
        <v>73.2</v>
      </c>
      <c r="K7" s="2">
        <f t="shared" si="3"/>
        <v>5</v>
      </c>
      <c r="L7" s="14"/>
    </row>
    <row r="8" ht="27.95" customHeight="1" spans="1:12">
      <c r="A8" s="2">
        <v>6</v>
      </c>
      <c r="B8" s="2" t="s">
        <v>30</v>
      </c>
      <c r="C8" s="5" t="s">
        <v>31</v>
      </c>
      <c r="D8" s="7" t="s">
        <v>15</v>
      </c>
      <c r="E8" s="2">
        <v>20</v>
      </c>
      <c r="F8" s="2" t="s">
        <v>32</v>
      </c>
      <c r="G8" s="2">
        <f t="shared" si="0"/>
        <v>19.2</v>
      </c>
      <c r="H8" s="2">
        <v>66</v>
      </c>
      <c r="I8" s="2">
        <f t="shared" si="1"/>
        <v>52.8</v>
      </c>
      <c r="J8" s="2">
        <f t="shared" si="2"/>
        <v>72</v>
      </c>
      <c r="K8" s="2">
        <f t="shared" si="3"/>
        <v>6</v>
      </c>
      <c r="L8" s="14"/>
    </row>
    <row r="9" ht="27.95" customHeight="1" spans="1:12">
      <c r="A9" s="2">
        <v>7</v>
      </c>
      <c r="B9" s="8" t="s">
        <v>33</v>
      </c>
      <c r="C9" s="5" t="s">
        <v>34</v>
      </c>
      <c r="D9" s="6" t="s">
        <v>15</v>
      </c>
      <c r="E9" s="2">
        <v>7</v>
      </c>
      <c r="F9" s="2" t="s">
        <v>26</v>
      </c>
      <c r="G9" s="2">
        <f t="shared" si="0"/>
        <v>20</v>
      </c>
      <c r="H9" s="2">
        <v>64</v>
      </c>
      <c r="I9" s="2">
        <f t="shared" si="1"/>
        <v>51.2</v>
      </c>
      <c r="J9" s="2">
        <f t="shared" si="2"/>
        <v>71.2</v>
      </c>
      <c r="K9" s="2">
        <f t="shared" si="3"/>
        <v>7</v>
      </c>
      <c r="L9" s="14"/>
    </row>
    <row r="10" ht="27.95" customHeight="1" spans="1:12">
      <c r="A10" s="2">
        <v>8</v>
      </c>
      <c r="B10" s="4" t="s">
        <v>35</v>
      </c>
      <c r="C10" s="5" t="s">
        <v>36</v>
      </c>
      <c r="D10" s="9" t="s">
        <v>15</v>
      </c>
      <c r="E10" s="2">
        <v>12</v>
      </c>
      <c r="F10" s="2" t="s">
        <v>16</v>
      </c>
      <c r="G10" s="2">
        <f t="shared" si="0"/>
        <v>18.8</v>
      </c>
      <c r="H10" s="2">
        <v>65</v>
      </c>
      <c r="I10" s="2">
        <f t="shared" si="1"/>
        <v>52</v>
      </c>
      <c r="J10" s="2">
        <f t="shared" si="2"/>
        <v>70.8</v>
      </c>
      <c r="K10" s="2">
        <f t="shared" si="3"/>
        <v>8</v>
      </c>
      <c r="L10" s="14"/>
    </row>
    <row r="11" ht="27.95" customHeight="1" spans="1:12">
      <c r="A11" s="2">
        <v>9</v>
      </c>
      <c r="B11" s="8" t="s">
        <v>37</v>
      </c>
      <c r="C11" s="5" t="s">
        <v>38</v>
      </c>
      <c r="D11" s="6" t="s">
        <v>22</v>
      </c>
      <c r="E11" s="2">
        <v>10</v>
      </c>
      <c r="F11" s="2" t="s">
        <v>26</v>
      </c>
      <c r="G11" s="2">
        <f t="shared" si="0"/>
        <v>20</v>
      </c>
      <c r="H11" s="2">
        <v>63</v>
      </c>
      <c r="I11" s="2">
        <f t="shared" si="1"/>
        <v>50.4</v>
      </c>
      <c r="J11" s="2">
        <f t="shared" si="2"/>
        <v>70.4</v>
      </c>
      <c r="K11" s="2">
        <f t="shared" si="3"/>
        <v>9</v>
      </c>
      <c r="L11" s="14"/>
    </row>
    <row r="12" ht="27.95" customHeight="1" spans="1:12">
      <c r="A12" s="2">
        <v>10</v>
      </c>
      <c r="B12" s="2" t="s">
        <v>39</v>
      </c>
      <c r="C12" s="5" t="s">
        <v>40</v>
      </c>
      <c r="D12" s="6" t="s">
        <v>22</v>
      </c>
      <c r="E12" s="2">
        <v>6</v>
      </c>
      <c r="F12" s="2" t="s">
        <v>19</v>
      </c>
      <c r="G12" s="2">
        <f t="shared" si="0"/>
        <v>19.6</v>
      </c>
      <c r="H12" s="2">
        <v>63</v>
      </c>
      <c r="I12" s="2">
        <f t="shared" si="1"/>
        <v>50.4</v>
      </c>
      <c r="J12" s="2">
        <f t="shared" si="2"/>
        <v>70</v>
      </c>
      <c r="K12" s="2">
        <f t="shared" si="3"/>
        <v>10</v>
      </c>
      <c r="L12" s="14"/>
    </row>
    <row r="13" ht="27.95" customHeight="1" spans="1:12">
      <c r="A13" s="2">
        <v>11</v>
      </c>
      <c r="B13" s="2" t="s">
        <v>41</v>
      </c>
      <c r="C13" s="5" t="s">
        <v>42</v>
      </c>
      <c r="D13" s="6" t="s">
        <v>43</v>
      </c>
      <c r="E13" s="2">
        <v>11</v>
      </c>
      <c r="F13" s="2" t="s">
        <v>44</v>
      </c>
      <c r="G13" s="2">
        <f t="shared" si="0"/>
        <v>18</v>
      </c>
      <c r="H13" s="2">
        <v>63</v>
      </c>
      <c r="I13" s="2">
        <f t="shared" si="1"/>
        <v>50.4</v>
      </c>
      <c r="J13" s="2">
        <f t="shared" si="2"/>
        <v>68.4</v>
      </c>
      <c r="K13" s="2">
        <f t="shared" si="3"/>
        <v>11</v>
      </c>
      <c r="L13" s="14"/>
    </row>
    <row r="14" ht="27.95" customHeight="1" spans="1:12">
      <c r="A14" s="2">
        <v>12</v>
      </c>
      <c r="B14" s="4" t="s">
        <v>45</v>
      </c>
      <c r="C14" s="5" t="s">
        <v>46</v>
      </c>
      <c r="D14" s="7" t="s">
        <v>22</v>
      </c>
      <c r="E14" s="2">
        <v>4</v>
      </c>
      <c r="F14" s="2" t="s">
        <v>47</v>
      </c>
      <c r="G14" s="2">
        <f t="shared" si="0"/>
        <v>17.6</v>
      </c>
      <c r="H14" s="2">
        <v>63</v>
      </c>
      <c r="I14" s="2">
        <f t="shared" si="1"/>
        <v>50.4</v>
      </c>
      <c r="J14" s="2">
        <f t="shared" si="2"/>
        <v>68</v>
      </c>
      <c r="K14" s="2">
        <f t="shared" si="3"/>
        <v>12</v>
      </c>
      <c r="L14" s="14"/>
    </row>
    <row r="15" ht="27.95" customHeight="1" spans="1:12">
      <c r="A15" s="2">
        <v>13</v>
      </c>
      <c r="B15" s="8" t="s">
        <v>48</v>
      </c>
      <c r="C15" s="5" t="s">
        <v>49</v>
      </c>
      <c r="D15" s="7" t="s">
        <v>50</v>
      </c>
      <c r="E15" s="2">
        <v>15</v>
      </c>
      <c r="F15" s="2" t="s">
        <v>19</v>
      </c>
      <c r="G15" s="2">
        <f t="shared" si="0"/>
        <v>19.6</v>
      </c>
      <c r="H15" s="2">
        <v>36</v>
      </c>
      <c r="I15" s="2">
        <f t="shared" si="1"/>
        <v>28.8</v>
      </c>
      <c r="J15" s="2">
        <f t="shared" si="2"/>
        <v>48.4</v>
      </c>
      <c r="K15" s="2">
        <f t="shared" si="3"/>
        <v>13</v>
      </c>
      <c r="L15" s="14"/>
    </row>
    <row r="16" ht="27.95" customHeight="1" spans="1:12">
      <c r="A16" s="2">
        <v>14</v>
      </c>
      <c r="B16" s="4" t="s">
        <v>51</v>
      </c>
      <c r="C16" s="5" t="s">
        <v>52</v>
      </c>
      <c r="D16" s="6" t="s">
        <v>53</v>
      </c>
      <c r="E16" s="2">
        <v>17</v>
      </c>
      <c r="F16" s="2" t="s">
        <v>19</v>
      </c>
      <c r="G16" s="2">
        <f t="shared" si="0"/>
        <v>19.6</v>
      </c>
      <c r="H16" s="2">
        <v>32</v>
      </c>
      <c r="I16" s="2">
        <f t="shared" si="1"/>
        <v>25.6</v>
      </c>
      <c r="J16" s="2">
        <f t="shared" si="2"/>
        <v>45.2</v>
      </c>
      <c r="K16" s="2">
        <f t="shared" si="3"/>
        <v>14</v>
      </c>
      <c r="L16" s="14"/>
    </row>
    <row r="17" ht="27.95" customHeight="1" spans="1:12">
      <c r="A17" s="2">
        <v>15</v>
      </c>
      <c r="B17" s="4" t="s">
        <v>54</v>
      </c>
      <c r="C17" s="5" t="s">
        <v>55</v>
      </c>
      <c r="D17" s="6" t="s">
        <v>29</v>
      </c>
      <c r="E17" s="2">
        <v>13</v>
      </c>
      <c r="F17" s="2" t="s">
        <v>56</v>
      </c>
      <c r="G17" s="2">
        <f t="shared" si="0"/>
        <v>17</v>
      </c>
      <c r="H17" s="2">
        <v>34</v>
      </c>
      <c r="I17" s="2">
        <f t="shared" si="1"/>
        <v>27.2</v>
      </c>
      <c r="J17" s="2">
        <f t="shared" si="2"/>
        <v>44.2</v>
      </c>
      <c r="K17" s="2">
        <f t="shared" si="3"/>
        <v>15</v>
      </c>
      <c r="L17" s="14"/>
    </row>
    <row r="18" ht="27.95" customHeight="1" spans="1:12">
      <c r="A18" s="2">
        <v>16</v>
      </c>
      <c r="B18" s="4" t="s">
        <v>57</v>
      </c>
      <c r="C18" s="5" t="s">
        <v>58</v>
      </c>
      <c r="D18" s="9" t="s">
        <v>50</v>
      </c>
      <c r="E18" s="2">
        <v>3</v>
      </c>
      <c r="F18" s="2" t="s">
        <v>59</v>
      </c>
      <c r="G18" s="2">
        <f t="shared" si="0"/>
        <v>16.8</v>
      </c>
      <c r="H18" s="2">
        <v>31</v>
      </c>
      <c r="I18" s="2">
        <f t="shared" si="1"/>
        <v>24.8</v>
      </c>
      <c r="J18" s="2">
        <f t="shared" si="2"/>
        <v>41.6</v>
      </c>
      <c r="K18" s="2">
        <f t="shared" si="3"/>
        <v>16</v>
      </c>
      <c r="L18" s="14"/>
    </row>
    <row r="19" ht="27.95" customHeight="1" spans="1:12">
      <c r="A19" s="2">
        <v>17</v>
      </c>
      <c r="B19" s="4" t="s">
        <v>60</v>
      </c>
      <c r="C19" s="5" t="s">
        <v>61</v>
      </c>
      <c r="D19" s="6" t="s">
        <v>62</v>
      </c>
      <c r="E19" s="2">
        <v>2</v>
      </c>
      <c r="F19" s="2" t="s">
        <v>63</v>
      </c>
      <c r="G19" s="2">
        <f t="shared" si="0"/>
        <v>18.6</v>
      </c>
      <c r="H19" s="2">
        <v>22</v>
      </c>
      <c r="I19" s="2">
        <f t="shared" si="1"/>
        <v>17.6</v>
      </c>
      <c r="J19" s="2">
        <f t="shared" si="2"/>
        <v>36.2</v>
      </c>
      <c r="K19" s="2">
        <f t="shared" si="3"/>
        <v>17</v>
      </c>
      <c r="L19" s="14"/>
    </row>
    <row r="20" ht="27.95" customHeight="1" spans="1:12">
      <c r="A20" s="2">
        <v>18</v>
      </c>
      <c r="B20" s="4" t="s">
        <v>64</v>
      </c>
      <c r="C20" s="5" t="s">
        <v>65</v>
      </c>
      <c r="D20" s="6" t="s">
        <v>22</v>
      </c>
      <c r="E20" s="2">
        <v>5</v>
      </c>
      <c r="F20" s="2" t="s">
        <v>66</v>
      </c>
      <c r="G20" s="2">
        <f t="shared" si="0"/>
        <v>18.4</v>
      </c>
      <c r="H20" s="2">
        <v>13</v>
      </c>
      <c r="I20" s="2">
        <f t="shared" si="1"/>
        <v>10.4</v>
      </c>
      <c r="J20" s="2">
        <f t="shared" si="2"/>
        <v>28.8</v>
      </c>
      <c r="K20" s="2">
        <f t="shared" si="3"/>
        <v>18</v>
      </c>
      <c r="L20" s="14"/>
    </row>
    <row r="21" ht="27.95" customHeight="1" spans="1:12">
      <c r="A21" s="2">
        <v>19</v>
      </c>
      <c r="B21" s="2" t="s">
        <v>67</v>
      </c>
      <c r="C21" s="5" t="s">
        <v>68</v>
      </c>
      <c r="D21" s="6" t="s">
        <v>22</v>
      </c>
      <c r="E21" s="2">
        <v>9</v>
      </c>
      <c r="F21" s="2" t="s">
        <v>69</v>
      </c>
      <c r="G21" s="2">
        <f t="shared" si="0"/>
        <v>17.2</v>
      </c>
      <c r="H21" s="2">
        <v>0</v>
      </c>
      <c r="I21" s="2">
        <f t="shared" si="1"/>
        <v>0</v>
      </c>
      <c r="J21" s="2">
        <f t="shared" si="2"/>
        <v>17.2</v>
      </c>
      <c r="K21" s="2">
        <f t="shared" si="3"/>
        <v>19</v>
      </c>
      <c r="L21" s="14"/>
    </row>
    <row r="22" ht="27.95" customHeight="1" spans="1:12">
      <c r="A22" s="2">
        <v>20</v>
      </c>
      <c r="B22" s="10" t="s">
        <v>70</v>
      </c>
      <c r="C22" s="5" t="s">
        <v>71</v>
      </c>
      <c r="D22" s="9" t="s">
        <v>72</v>
      </c>
      <c r="E22" s="2" t="s">
        <v>73</v>
      </c>
      <c r="F22" s="2" t="s">
        <v>56</v>
      </c>
      <c r="G22" s="2">
        <f t="shared" si="0"/>
        <v>17</v>
      </c>
      <c r="H22" s="2">
        <v>0</v>
      </c>
      <c r="I22" s="2">
        <f t="shared" si="1"/>
        <v>0</v>
      </c>
      <c r="J22" s="2">
        <f t="shared" si="2"/>
        <v>17</v>
      </c>
      <c r="K22" s="2">
        <f t="shared" si="3"/>
        <v>20</v>
      </c>
      <c r="L22" s="2" t="s">
        <v>73</v>
      </c>
    </row>
    <row r="23" ht="27.95" customHeight="1" spans="1:12">
      <c r="A23" s="11" t="s">
        <v>74</v>
      </c>
      <c r="B23" s="12"/>
      <c r="C23" s="13" t="s">
        <v>75</v>
      </c>
      <c r="D23" s="13"/>
      <c r="E23" s="13"/>
      <c r="F23" s="13"/>
      <c r="G23" s="13"/>
      <c r="H23" s="13"/>
      <c r="I23" s="13"/>
      <c r="J23" s="13"/>
      <c r="K23" s="13"/>
      <c r="L23" s="15"/>
    </row>
  </sheetData>
  <sortState ref="A3:L22">
    <sortCondition ref="K3:K22"/>
  </sortState>
  <mergeCells count="3">
    <mergeCell ref="A1:L1"/>
    <mergeCell ref="A23:B23"/>
    <mergeCell ref="C23:L23"/>
  </mergeCells>
  <printOptions horizontalCentered="1"/>
  <pageMargins left="0.708661417322835" right="0.708661417322835" top="0.748031496062992" bottom="0.748031496062992" header="0.31496062992126" footer="0.31496062992126"/>
  <pageSetup paperSize="9" scale="81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易闯</cp:lastModifiedBy>
  <dcterms:created xsi:type="dcterms:W3CDTF">2015-06-05T18:19:00Z</dcterms:created>
  <dcterms:modified xsi:type="dcterms:W3CDTF">2024-07-06T16:35:16Z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7616E0702E8342CE8A85021705AB4767_12</vt:lpwstr>
  </property>
  <property fmtid="{D5CDD505-2E9C-101B-9397-08002B2CF9AE}" pid="3" name="KSOProductBuildVer">
    <vt:lpwstr>2052-12.1.0.16929</vt:lpwstr>
  </property>
</Properties>
</file>